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095" windowHeight="9015"/>
  </bookViews>
  <sheets>
    <sheet name="交通局道路建设" sheetId="3" r:id="rId1"/>
    <sheet name="农业局" sheetId="4" r:id="rId2"/>
  </sheets>
  <definedNames>
    <definedName name="_xlnm.Print_Titles" localSheetId="0">交通局道路建设!$3:$4</definedName>
    <definedName name="_xlnm._FilterDatabase" localSheetId="0" hidden="1">交通局道路建设!$A$1:$Q$40</definedName>
  </definedNames>
  <calcPr calcId="144525"/>
</workbook>
</file>

<file path=xl/sharedStrings.xml><?xml version="1.0" encoding="utf-8"?>
<sst xmlns="http://schemas.openxmlformats.org/spreadsheetml/2006/main" count="104">
  <si>
    <t xml:space="preserve">博野县2020年脱贫攻坚项目库第一批入库项目汇总表
</t>
  </si>
  <si>
    <t>单位：万元</t>
  </si>
  <si>
    <t>序号</t>
  </si>
  <si>
    <t>项目名称</t>
  </si>
  <si>
    <t>项目类别</t>
  </si>
  <si>
    <t>建设性质</t>
  </si>
  <si>
    <t>实施地点</t>
  </si>
  <si>
    <t>完成时间</t>
  </si>
  <si>
    <t>实施主体</t>
  </si>
  <si>
    <t>责任部门</t>
  </si>
  <si>
    <t>建设内容</t>
  </si>
  <si>
    <t>资金规模</t>
  </si>
  <si>
    <t>受益贫困人口</t>
  </si>
  <si>
    <t>绩效目标</t>
  </si>
  <si>
    <t>备注</t>
  </si>
  <si>
    <t>合计</t>
  </si>
  <si>
    <t>财政资金</t>
  </si>
  <si>
    <t>自筹资金</t>
  </si>
  <si>
    <t>户数</t>
  </si>
  <si>
    <t>人口数</t>
  </si>
  <si>
    <t>脱贫人口</t>
  </si>
  <si>
    <t>户均纯收入增加</t>
  </si>
  <si>
    <t>道路建设</t>
  </si>
  <si>
    <t>到村</t>
  </si>
  <si>
    <t>改建</t>
  </si>
  <si>
    <t>北刘陀村</t>
  </si>
  <si>
    <t>2020年12月1日前</t>
  </si>
  <si>
    <t>博野镇</t>
  </si>
  <si>
    <t>道路建设1400平米，厚15厘米。</t>
  </si>
  <si>
    <t>东风村</t>
  </si>
  <si>
    <t>道路建设1510平米，厚15厘米。</t>
  </si>
  <si>
    <t>新建</t>
  </si>
  <si>
    <t>东升村</t>
  </si>
  <si>
    <t>道路建设7740平米，厚15厘米。</t>
  </si>
  <si>
    <t>西高庄村</t>
  </si>
  <si>
    <t>道路建设12000平米，厚15厘米。</t>
  </si>
  <si>
    <t>城东村</t>
  </si>
  <si>
    <t>城东镇</t>
  </si>
  <si>
    <t>道路建设6120平米，厚15厘米。</t>
  </si>
  <si>
    <t>大西章</t>
  </si>
  <si>
    <t>道路建设3702平米，厚12厘米。</t>
  </si>
  <si>
    <t>王庄村</t>
  </si>
  <si>
    <t>程委镇</t>
  </si>
  <si>
    <t>道路建硬化800平米，厚10厘米，路肩硬化1450平米。</t>
  </si>
  <si>
    <t>耿庄村</t>
  </si>
  <si>
    <t>路肩硬化扎砖105000块。</t>
  </si>
  <si>
    <t>顿庄村</t>
  </si>
  <si>
    <t>道路建设873平米，厚15厘米。</t>
  </si>
  <si>
    <t>夹河村</t>
  </si>
  <si>
    <t>道路建设1050平米，厚12厘米。</t>
  </si>
  <si>
    <t>杜田庄村</t>
  </si>
  <si>
    <t>路肩硬化3400平米。</t>
  </si>
  <si>
    <t>北辛庄村</t>
  </si>
  <si>
    <t>道路建设2500平米，厚12厘米。</t>
  </si>
  <si>
    <t>东杜村</t>
  </si>
  <si>
    <t>小店镇</t>
  </si>
  <si>
    <t>道路建设9467.5平米，厚12厘米。</t>
  </si>
  <si>
    <t>米庄村</t>
  </si>
  <si>
    <t>道路建设1500平米，厚12厘米。</t>
  </si>
  <si>
    <t>肖庄村</t>
  </si>
  <si>
    <t>道路建设7500平米，厚12厘米。</t>
  </si>
  <si>
    <t>北小王村</t>
  </si>
  <si>
    <t>北杨镇</t>
  </si>
  <si>
    <t>道路建设2210平米，厚15厘米。</t>
  </si>
  <si>
    <t>农产品加工</t>
  </si>
  <si>
    <t>资产收益</t>
  </si>
  <si>
    <t>北杨村</t>
  </si>
  <si>
    <t>北杨村村委会</t>
  </si>
  <si>
    <t>农业局、北杨镇</t>
  </si>
  <si>
    <t>每户1.5万元入股河北博通饼业食品有限公司，每年分红入股金额的8%</t>
  </si>
  <si>
    <t>养殖业</t>
  </si>
  <si>
    <t>城东村村委会</t>
  </si>
  <si>
    <t>农业局、城东镇</t>
  </si>
  <si>
    <t>每户1.5万元入股博野县兴农奶农专业合作社，每年分红入股金额的8%</t>
  </si>
  <si>
    <t>许村</t>
  </si>
  <si>
    <t>许村村委会</t>
  </si>
  <si>
    <t>南陶墟村</t>
  </si>
  <si>
    <t>南陶墟村委会</t>
  </si>
  <si>
    <t>农业局、东墟镇</t>
  </si>
  <si>
    <t>岗子上村</t>
  </si>
  <si>
    <t>岗子上村委会</t>
  </si>
  <si>
    <t>里村</t>
  </si>
  <si>
    <t>里村村委会</t>
  </si>
  <si>
    <t>东伯章村</t>
  </si>
  <si>
    <t>东伯章村委会</t>
  </si>
  <si>
    <t>大西章村</t>
  </si>
  <si>
    <t>大西章村委会</t>
  </si>
  <si>
    <t>十里铺村</t>
  </si>
  <si>
    <t>十里铺村委会</t>
  </si>
  <si>
    <t>小西章村</t>
  </si>
  <si>
    <t>小西章村委会</t>
  </si>
  <si>
    <t>于堤村</t>
  </si>
  <si>
    <t>淤堤村村委会</t>
  </si>
  <si>
    <t>小南祝村</t>
  </si>
  <si>
    <t>小南祝村委会</t>
  </si>
  <si>
    <t>八里庄村</t>
  </si>
  <si>
    <t>八里庄村委会</t>
  </si>
  <si>
    <t>寺上村</t>
  </si>
  <si>
    <t>寺上村村委会</t>
  </si>
  <si>
    <t>南旺村</t>
  </si>
  <si>
    <t>南旺村村委会</t>
  </si>
  <si>
    <t>说明：1.项目名称：包含种植业、养殖业、旅游、家庭手工业、光伏、道路建设、水利建设、培训等。2.项目类别：到户、到村、入股、资产收益等。3.建设性质：新建、续建。4.实施主体：项目村、乡镇、行业部门、市级以上农民合作社示范社、省市县农业产业化龙头企业及扶贫龙头企业等5.责任单位：项目主管行业部门。6.完成时间：当年12月1日前完成。</t>
  </si>
  <si>
    <r>
      <rPr>
        <b/>
        <sz val="20"/>
        <color rgb="FF000000"/>
        <rFont val="宋体"/>
        <charset val="134"/>
      </rPr>
      <t xml:space="preserve">博野县2020年脱贫攻坚项目库第一批入库项目汇总表
</t>
    </r>
    <r>
      <rPr>
        <b/>
        <sz val="14"/>
        <color rgb="FF000000"/>
        <rFont val="宋体"/>
        <charset val="134"/>
      </rPr>
      <t>（农业局审核论证上报资产收益类项目）</t>
    </r>
  </si>
  <si>
    <t>责任单位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</si>
</sst>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0.00_);[Red]\(0.00\)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_ "/>
    <numFmt numFmtId="178" formatCode="0_);[Red]\(0\)"/>
  </numFmts>
  <fonts count="32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b/>
      <sz val="20"/>
      <color indexed="8"/>
      <name val="宋体"/>
      <charset val="134"/>
    </font>
    <font>
      <sz val="9"/>
      <color indexed="8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b/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7" fillId="5" borderId="13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7" fillId="9" borderId="8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77" fontId="3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31" fontId="9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0"/>
  <sheetViews>
    <sheetView tabSelected="1" workbookViewId="0">
      <pane ySplit="4" topLeftCell="A35" activePane="bottomLeft" state="frozen"/>
      <selection/>
      <selection pane="bottomLeft" activeCell="G42" sqref="G42"/>
    </sheetView>
  </sheetViews>
  <sheetFormatPr defaultColWidth="9" defaultRowHeight="13.5"/>
  <cols>
    <col min="1" max="1" width="5.125" customWidth="1"/>
    <col min="2" max="2" width="6.5" customWidth="1"/>
    <col min="3" max="3" width="7.25" customWidth="1"/>
    <col min="4" max="4" width="5.375" customWidth="1"/>
    <col min="5" max="5" width="7.25" customWidth="1"/>
    <col min="6" max="6" width="12.75" customWidth="1"/>
    <col min="7" max="7" width="7.75" customWidth="1"/>
    <col min="8" max="8" width="7.875" customWidth="1"/>
    <col min="9" max="9" width="27.375" customWidth="1"/>
    <col min="10" max="10" width="7.875" customWidth="1"/>
    <col min="11" max="11" width="8.375" customWidth="1"/>
    <col min="12" max="12" width="7.25" customWidth="1"/>
    <col min="13" max="13" width="5.75" customWidth="1"/>
    <col min="14" max="14" width="7.875" customWidth="1"/>
    <col min="15" max="15" width="5.75" customWidth="1"/>
    <col min="16" max="16" width="6.75" customWidth="1"/>
    <col min="17" max="17" width="6" customWidth="1"/>
  </cols>
  <sheetData>
    <row r="1" ht="30" customHeight="1" spans="1:17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7" customHeight="1" spans="1:17">
      <c r="A2" s="25"/>
      <c r="B2" s="25"/>
      <c r="C2" s="25"/>
      <c r="D2" s="25"/>
      <c r="E2" s="25"/>
      <c r="F2" s="25"/>
      <c r="G2" s="25"/>
      <c r="H2" s="25"/>
      <c r="I2" s="33"/>
      <c r="J2" s="33"/>
      <c r="K2" s="25"/>
      <c r="L2" s="25"/>
      <c r="M2" s="25"/>
      <c r="N2" s="25"/>
      <c r="O2" s="34" t="s">
        <v>1</v>
      </c>
      <c r="P2" s="34"/>
      <c r="Q2" s="40"/>
    </row>
    <row r="3" ht="25" customHeight="1" spans="1:1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7" t="s">
        <v>9</v>
      </c>
      <c r="I3" s="18" t="s">
        <v>10</v>
      </c>
      <c r="J3" s="18" t="s">
        <v>11</v>
      </c>
      <c r="K3" s="18"/>
      <c r="L3" s="18"/>
      <c r="M3" s="5" t="s">
        <v>12</v>
      </c>
      <c r="N3" s="5"/>
      <c r="O3" s="5" t="s">
        <v>13</v>
      </c>
      <c r="P3" s="5"/>
      <c r="Q3" s="5" t="s">
        <v>14</v>
      </c>
    </row>
    <row r="4" ht="50" customHeight="1" spans="1:17">
      <c r="A4" s="5"/>
      <c r="B4" s="5"/>
      <c r="C4" s="5"/>
      <c r="D4" s="5"/>
      <c r="E4" s="5"/>
      <c r="F4" s="6"/>
      <c r="G4" s="5"/>
      <c r="H4" s="9"/>
      <c r="I4" s="18"/>
      <c r="J4" s="18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/>
    </row>
    <row r="5" ht="30" customHeight="1" spans="1:17">
      <c r="A5" s="26">
        <v>1</v>
      </c>
      <c r="B5" s="27" t="s">
        <v>22</v>
      </c>
      <c r="C5" s="28" t="s">
        <v>23</v>
      </c>
      <c r="D5" s="29" t="s">
        <v>24</v>
      </c>
      <c r="E5" s="28" t="s">
        <v>25</v>
      </c>
      <c r="F5" s="30" t="s">
        <v>26</v>
      </c>
      <c r="G5" s="28" t="s">
        <v>27</v>
      </c>
      <c r="H5" s="28" t="s">
        <v>27</v>
      </c>
      <c r="I5" s="35" t="s">
        <v>28</v>
      </c>
      <c r="J5" s="36">
        <v>13</v>
      </c>
      <c r="K5" s="36">
        <v>13</v>
      </c>
      <c r="L5" s="36">
        <v>0</v>
      </c>
      <c r="M5" s="28">
        <v>53</v>
      </c>
      <c r="N5" s="28">
        <v>157</v>
      </c>
      <c r="O5" s="28">
        <v>157</v>
      </c>
      <c r="P5" s="28"/>
      <c r="Q5" s="28"/>
    </row>
    <row r="6" ht="30" customHeight="1" spans="1:17">
      <c r="A6" s="26">
        <v>2</v>
      </c>
      <c r="B6" s="27" t="s">
        <v>22</v>
      </c>
      <c r="C6" s="28" t="s">
        <v>23</v>
      </c>
      <c r="D6" s="29" t="s">
        <v>24</v>
      </c>
      <c r="E6" s="28" t="s">
        <v>29</v>
      </c>
      <c r="F6" s="30" t="s">
        <v>26</v>
      </c>
      <c r="G6" s="28" t="s">
        <v>27</v>
      </c>
      <c r="H6" s="28" t="s">
        <v>27</v>
      </c>
      <c r="I6" s="35" t="s">
        <v>30</v>
      </c>
      <c r="J6" s="36">
        <v>15</v>
      </c>
      <c r="K6" s="36">
        <v>15</v>
      </c>
      <c r="L6" s="36">
        <v>0</v>
      </c>
      <c r="M6" s="28">
        <v>151</v>
      </c>
      <c r="N6" s="28">
        <v>423</v>
      </c>
      <c r="O6" s="28">
        <v>423</v>
      </c>
      <c r="P6" s="28"/>
      <c r="Q6" s="28"/>
    </row>
    <row r="7" ht="30" customHeight="1" spans="1:17">
      <c r="A7" s="26">
        <v>3</v>
      </c>
      <c r="B7" s="27" t="s">
        <v>22</v>
      </c>
      <c r="C7" s="28" t="s">
        <v>23</v>
      </c>
      <c r="D7" s="29" t="s">
        <v>31</v>
      </c>
      <c r="E7" s="29" t="s">
        <v>32</v>
      </c>
      <c r="F7" s="30" t="s">
        <v>26</v>
      </c>
      <c r="G7" s="28" t="s">
        <v>27</v>
      </c>
      <c r="H7" s="28" t="s">
        <v>27</v>
      </c>
      <c r="I7" s="35" t="s">
        <v>33</v>
      </c>
      <c r="J7" s="36">
        <v>74</v>
      </c>
      <c r="K7" s="36">
        <v>74</v>
      </c>
      <c r="L7" s="36">
        <v>0</v>
      </c>
      <c r="M7" s="28">
        <v>70</v>
      </c>
      <c r="N7" s="28">
        <v>212</v>
      </c>
      <c r="O7" s="28">
        <v>212</v>
      </c>
      <c r="P7" s="28"/>
      <c r="Q7" s="28"/>
    </row>
    <row r="8" ht="30" customHeight="1" spans="1:17">
      <c r="A8" s="26">
        <v>4</v>
      </c>
      <c r="B8" s="27" t="s">
        <v>22</v>
      </c>
      <c r="C8" s="28" t="s">
        <v>23</v>
      </c>
      <c r="D8" s="29" t="s">
        <v>31</v>
      </c>
      <c r="E8" s="29" t="s">
        <v>34</v>
      </c>
      <c r="F8" s="30" t="s">
        <v>26</v>
      </c>
      <c r="G8" s="28" t="s">
        <v>27</v>
      </c>
      <c r="H8" s="28" t="s">
        <v>27</v>
      </c>
      <c r="I8" s="35" t="s">
        <v>35</v>
      </c>
      <c r="J8" s="36">
        <v>114</v>
      </c>
      <c r="K8" s="36">
        <v>114</v>
      </c>
      <c r="L8" s="36">
        <v>0</v>
      </c>
      <c r="M8" s="28">
        <v>24</v>
      </c>
      <c r="N8" s="28">
        <v>89</v>
      </c>
      <c r="O8" s="28">
        <v>89</v>
      </c>
      <c r="P8" s="28"/>
      <c r="Q8" s="28"/>
    </row>
    <row r="9" ht="30" customHeight="1" spans="1:17">
      <c r="A9" s="26">
        <v>5</v>
      </c>
      <c r="B9" s="27" t="s">
        <v>22</v>
      </c>
      <c r="C9" s="28" t="s">
        <v>23</v>
      </c>
      <c r="D9" s="29" t="s">
        <v>31</v>
      </c>
      <c r="E9" s="28" t="s">
        <v>36</v>
      </c>
      <c r="F9" s="30" t="s">
        <v>26</v>
      </c>
      <c r="G9" s="28" t="s">
        <v>37</v>
      </c>
      <c r="H9" s="28" t="s">
        <v>37</v>
      </c>
      <c r="I9" s="35" t="s">
        <v>38</v>
      </c>
      <c r="J9" s="36">
        <v>71.6</v>
      </c>
      <c r="K9" s="36">
        <v>71.6</v>
      </c>
      <c r="L9" s="36">
        <v>0</v>
      </c>
      <c r="M9" s="28">
        <v>39</v>
      </c>
      <c r="N9" s="28">
        <v>76</v>
      </c>
      <c r="O9" s="28">
        <v>76</v>
      </c>
      <c r="P9" s="28"/>
      <c r="Q9" s="28"/>
    </row>
    <row r="10" ht="30" customHeight="1" spans="1:17">
      <c r="A10" s="26">
        <v>6</v>
      </c>
      <c r="B10" s="27" t="s">
        <v>22</v>
      </c>
      <c r="C10" s="28" t="s">
        <v>23</v>
      </c>
      <c r="D10" s="29" t="s">
        <v>31</v>
      </c>
      <c r="E10" s="28" t="s">
        <v>39</v>
      </c>
      <c r="F10" s="30" t="s">
        <v>26</v>
      </c>
      <c r="G10" s="28" t="s">
        <v>37</v>
      </c>
      <c r="H10" s="28" t="s">
        <v>37</v>
      </c>
      <c r="I10" s="35" t="s">
        <v>40</v>
      </c>
      <c r="J10" s="36">
        <v>29.5</v>
      </c>
      <c r="K10" s="36">
        <v>29.5</v>
      </c>
      <c r="L10" s="36">
        <v>0</v>
      </c>
      <c r="M10" s="28">
        <v>9</v>
      </c>
      <c r="N10" s="28">
        <v>17</v>
      </c>
      <c r="O10" s="28">
        <v>17</v>
      </c>
      <c r="P10" s="28"/>
      <c r="Q10" s="28"/>
    </row>
    <row r="11" ht="30" customHeight="1" spans="1:17">
      <c r="A11" s="26">
        <v>7</v>
      </c>
      <c r="B11" s="27" t="s">
        <v>22</v>
      </c>
      <c r="C11" s="28" t="s">
        <v>23</v>
      </c>
      <c r="D11" s="29" t="s">
        <v>31</v>
      </c>
      <c r="E11" s="29" t="s">
        <v>41</v>
      </c>
      <c r="F11" s="30" t="s">
        <v>26</v>
      </c>
      <c r="G11" s="28" t="s">
        <v>42</v>
      </c>
      <c r="H11" s="28" t="s">
        <v>42</v>
      </c>
      <c r="I11" s="35" t="s">
        <v>43</v>
      </c>
      <c r="J11" s="36">
        <v>8.35</v>
      </c>
      <c r="K11" s="36">
        <v>8.35</v>
      </c>
      <c r="L11" s="36">
        <v>0</v>
      </c>
      <c r="M11" s="28">
        <v>86</v>
      </c>
      <c r="N11" s="28">
        <v>264</v>
      </c>
      <c r="O11" s="28">
        <v>264</v>
      </c>
      <c r="P11" s="28"/>
      <c r="Q11" s="28"/>
    </row>
    <row r="12" ht="30" customHeight="1" spans="1:17">
      <c r="A12" s="26">
        <v>8</v>
      </c>
      <c r="B12" s="27" t="s">
        <v>22</v>
      </c>
      <c r="C12" s="28" t="s">
        <v>23</v>
      </c>
      <c r="D12" s="29" t="s">
        <v>31</v>
      </c>
      <c r="E12" s="29" t="s">
        <v>44</v>
      </c>
      <c r="F12" s="30" t="s">
        <v>26</v>
      </c>
      <c r="G12" s="28" t="s">
        <v>42</v>
      </c>
      <c r="H12" s="28" t="s">
        <v>42</v>
      </c>
      <c r="I12" s="35" t="s">
        <v>45</v>
      </c>
      <c r="J12" s="36">
        <v>8.93</v>
      </c>
      <c r="K12" s="36">
        <v>8.93</v>
      </c>
      <c r="L12" s="36">
        <v>0</v>
      </c>
      <c r="M12" s="28">
        <v>157</v>
      </c>
      <c r="N12" s="28">
        <v>422</v>
      </c>
      <c r="O12" s="28">
        <v>422</v>
      </c>
      <c r="P12" s="28"/>
      <c r="Q12" s="28"/>
    </row>
    <row r="13" ht="30" customHeight="1" spans="1:17">
      <c r="A13" s="26">
        <v>9</v>
      </c>
      <c r="B13" s="27" t="s">
        <v>22</v>
      </c>
      <c r="C13" s="28" t="s">
        <v>23</v>
      </c>
      <c r="D13" s="29" t="s">
        <v>24</v>
      </c>
      <c r="E13" s="29" t="s">
        <v>46</v>
      </c>
      <c r="F13" s="30" t="s">
        <v>26</v>
      </c>
      <c r="G13" s="28" t="s">
        <v>42</v>
      </c>
      <c r="H13" s="28" t="s">
        <v>42</v>
      </c>
      <c r="I13" s="35" t="s">
        <v>47</v>
      </c>
      <c r="J13" s="36">
        <v>6.98</v>
      </c>
      <c r="K13" s="36">
        <v>6.98</v>
      </c>
      <c r="L13" s="36">
        <v>0</v>
      </c>
      <c r="M13" s="28">
        <v>76</v>
      </c>
      <c r="N13" s="28">
        <v>251</v>
      </c>
      <c r="O13" s="28">
        <v>251</v>
      </c>
      <c r="P13" s="28"/>
      <c r="Q13" s="28"/>
    </row>
    <row r="14" ht="30" customHeight="1" spans="1:17">
      <c r="A14" s="26">
        <v>10</v>
      </c>
      <c r="B14" s="27" t="s">
        <v>22</v>
      </c>
      <c r="C14" s="28" t="s">
        <v>23</v>
      </c>
      <c r="D14" s="29" t="s">
        <v>31</v>
      </c>
      <c r="E14" s="29" t="s">
        <v>48</v>
      </c>
      <c r="F14" s="30" t="s">
        <v>26</v>
      </c>
      <c r="G14" s="28" t="s">
        <v>42</v>
      </c>
      <c r="H14" s="28" t="s">
        <v>42</v>
      </c>
      <c r="I14" s="35" t="s">
        <v>49</v>
      </c>
      <c r="J14" s="36">
        <v>6.8</v>
      </c>
      <c r="K14" s="36">
        <v>6.8</v>
      </c>
      <c r="L14" s="36">
        <v>0</v>
      </c>
      <c r="M14" s="28">
        <v>300</v>
      </c>
      <c r="N14" s="28">
        <v>1049</v>
      </c>
      <c r="O14" s="28">
        <v>1049</v>
      </c>
      <c r="P14" s="28"/>
      <c r="Q14" s="28"/>
    </row>
    <row r="15" ht="30" customHeight="1" spans="1:17">
      <c r="A15" s="26">
        <v>11</v>
      </c>
      <c r="B15" s="27" t="s">
        <v>22</v>
      </c>
      <c r="C15" s="28" t="s">
        <v>23</v>
      </c>
      <c r="D15" s="29" t="s">
        <v>31</v>
      </c>
      <c r="E15" s="28" t="s">
        <v>50</v>
      </c>
      <c r="F15" s="30" t="s">
        <v>26</v>
      </c>
      <c r="G15" s="28" t="s">
        <v>42</v>
      </c>
      <c r="H15" s="28" t="s">
        <v>42</v>
      </c>
      <c r="I15" s="35" t="s">
        <v>51</v>
      </c>
      <c r="J15" s="36">
        <v>13.6</v>
      </c>
      <c r="K15" s="36">
        <v>13.6</v>
      </c>
      <c r="L15" s="36">
        <v>0</v>
      </c>
      <c r="M15" s="28">
        <v>160</v>
      </c>
      <c r="N15" s="28">
        <v>578</v>
      </c>
      <c r="O15" s="28">
        <v>578</v>
      </c>
      <c r="P15" s="28"/>
      <c r="Q15" s="28"/>
    </row>
    <row r="16" ht="30" customHeight="1" spans="1:17">
      <c r="A16" s="26">
        <v>12</v>
      </c>
      <c r="B16" s="27" t="s">
        <v>22</v>
      </c>
      <c r="C16" s="28" t="s">
        <v>23</v>
      </c>
      <c r="D16" s="29" t="s">
        <v>31</v>
      </c>
      <c r="E16" s="28" t="s">
        <v>52</v>
      </c>
      <c r="F16" s="30" t="s">
        <v>26</v>
      </c>
      <c r="G16" s="28" t="s">
        <v>42</v>
      </c>
      <c r="H16" s="28" t="s">
        <v>42</v>
      </c>
      <c r="I16" s="35" t="s">
        <v>53</v>
      </c>
      <c r="J16" s="36">
        <v>20</v>
      </c>
      <c r="K16" s="36">
        <v>20</v>
      </c>
      <c r="L16" s="36">
        <v>0</v>
      </c>
      <c r="M16" s="28">
        <v>75</v>
      </c>
      <c r="N16" s="28">
        <v>249</v>
      </c>
      <c r="O16" s="28">
        <v>249</v>
      </c>
      <c r="P16" s="28"/>
      <c r="Q16" s="28"/>
    </row>
    <row r="17" ht="30" customHeight="1" spans="1:17">
      <c r="A17" s="26">
        <v>13</v>
      </c>
      <c r="B17" s="27" t="s">
        <v>22</v>
      </c>
      <c r="C17" s="28" t="s">
        <v>23</v>
      </c>
      <c r="D17" s="29" t="s">
        <v>31</v>
      </c>
      <c r="E17" s="28" t="s">
        <v>54</v>
      </c>
      <c r="F17" s="30" t="s">
        <v>26</v>
      </c>
      <c r="G17" s="28" t="s">
        <v>55</v>
      </c>
      <c r="H17" s="28" t="s">
        <v>55</v>
      </c>
      <c r="I17" s="35" t="s">
        <v>56</v>
      </c>
      <c r="J17" s="36">
        <v>75.74</v>
      </c>
      <c r="K17" s="36">
        <v>75.74</v>
      </c>
      <c r="L17" s="36">
        <v>0</v>
      </c>
      <c r="M17" s="28">
        <v>29</v>
      </c>
      <c r="N17" s="28">
        <v>45</v>
      </c>
      <c r="O17" s="28">
        <v>45</v>
      </c>
      <c r="P17" s="28"/>
      <c r="Q17" s="28"/>
    </row>
    <row r="18" ht="30" customHeight="1" spans="1:17">
      <c r="A18" s="26">
        <v>14</v>
      </c>
      <c r="B18" s="27" t="s">
        <v>22</v>
      </c>
      <c r="C18" s="28" t="s">
        <v>23</v>
      </c>
      <c r="D18" s="29" t="s">
        <v>31</v>
      </c>
      <c r="E18" s="28" t="s">
        <v>57</v>
      </c>
      <c r="F18" s="30" t="s">
        <v>26</v>
      </c>
      <c r="G18" s="28" t="s">
        <v>55</v>
      </c>
      <c r="H18" s="28" t="s">
        <v>55</v>
      </c>
      <c r="I18" s="35" t="s">
        <v>58</v>
      </c>
      <c r="J18" s="36">
        <v>12</v>
      </c>
      <c r="K18" s="36">
        <v>12</v>
      </c>
      <c r="L18" s="36">
        <v>0</v>
      </c>
      <c r="M18" s="28">
        <v>11</v>
      </c>
      <c r="N18" s="28">
        <v>23</v>
      </c>
      <c r="O18" s="28">
        <v>23</v>
      </c>
      <c r="P18" s="28"/>
      <c r="Q18" s="28"/>
    </row>
    <row r="19" ht="30" customHeight="1" spans="1:17">
      <c r="A19" s="26">
        <v>15</v>
      </c>
      <c r="B19" s="27" t="s">
        <v>22</v>
      </c>
      <c r="C19" s="28" t="s">
        <v>23</v>
      </c>
      <c r="D19" s="29" t="s">
        <v>31</v>
      </c>
      <c r="E19" s="28" t="s">
        <v>59</v>
      </c>
      <c r="F19" s="30" t="s">
        <v>26</v>
      </c>
      <c r="G19" s="28" t="s">
        <v>55</v>
      </c>
      <c r="H19" s="28" t="s">
        <v>55</v>
      </c>
      <c r="I19" s="35" t="s">
        <v>60</v>
      </c>
      <c r="J19" s="36">
        <v>60</v>
      </c>
      <c r="K19" s="36">
        <v>60</v>
      </c>
      <c r="L19" s="36">
        <v>0</v>
      </c>
      <c r="M19" s="28">
        <v>7</v>
      </c>
      <c r="N19" s="28">
        <v>11</v>
      </c>
      <c r="O19" s="28">
        <v>11</v>
      </c>
      <c r="P19" s="28"/>
      <c r="Q19" s="28"/>
    </row>
    <row r="20" ht="30" customHeight="1" spans="1:17">
      <c r="A20" s="26">
        <v>16</v>
      </c>
      <c r="B20" s="27" t="s">
        <v>22</v>
      </c>
      <c r="C20" s="28" t="s">
        <v>23</v>
      </c>
      <c r="D20" s="29" t="s">
        <v>31</v>
      </c>
      <c r="E20" s="29" t="s">
        <v>61</v>
      </c>
      <c r="F20" s="30" t="s">
        <v>26</v>
      </c>
      <c r="G20" s="28" t="s">
        <v>62</v>
      </c>
      <c r="H20" s="28" t="s">
        <v>62</v>
      </c>
      <c r="I20" s="35" t="s">
        <v>63</v>
      </c>
      <c r="J20" s="36">
        <v>21</v>
      </c>
      <c r="K20" s="36">
        <v>21</v>
      </c>
      <c r="L20" s="36">
        <v>0</v>
      </c>
      <c r="M20" s="28">
        <v>31</v>
      </c>
      <c r="N20" s="28">
        <v>54</v>
      </c>
      <c r="O20" s="28">
        <v>54</v>
      </c>
      <c r="P20" s="28"/>
      <c r="Q20" s="28"/>
    </row>
    <row r="21" ht="30" customHeight="1" spans="1:17">
      <c r="A21" s="26">
        <v>17</v>
      </c>
      <c r="B21" s="10" t="s">
        <v>64</v>
      </c>
      <c r="C21" s="10" t="s">
        <v>65</v>
      </c>
      <c r="D21" s="11" t="s">
        <v>31</v>
      </c>
      <c r="E21" s="11" t="s">
        <v>66</v>
      </c>
      <c r="F21" s="10" t="s">
        <v>26</v>
      </c>
      <c r="G21" s="11" t="s">
        <v>67</v>
      </c>
      <c r="H21" s="10" t="s">
        <v>68</v>
      </c>
      <c r="I21" s="20" t="s">
        <v>69</v>
      </c>
      <c r="J21" s="21">
        <f t="shared" ref="J21:J37" si="0">M21*1.5</f>
        <v>48</v>
      </c>
      <c r="K21" s="21">
        <f t="shared" ref="K21:K37" si="1">J21*1</f>
        <v>48</v>
      </c>
      <c r="L21" s="21">
        <v>0</v>
      </c>
      <c r="M21" s="13">
        <v>32</v>
      </c>
      <c r="N21" s="13">
        <v>45</v>
      </c>
      <c r="O21" s="10">
        <f t="shared" ref="O21:O24" si="2">N21*1</f>
        <v>45</v>
      </c>
      <c r="P21" s="10">
        <v>0.12</v>
      </c>
      <c r="Q21" s="10"/>
    </row>
    <row r="22" ht="30" customHeight="1" spans="1:17">
      <c r="A22" s="26">
        <v>18</v>
      </c>
      <c r="B22" s="10" t="s">
        <v>70</v>
      </c>
      <c r="C22" s="10" t="s">
        <v>65</v>
      </c>
      <c r="D22" s="11" t="s">
        <v>31</v>
      </c>
      <c r="E22" s="11" t="s">
        <v>36</v>
      </c>
      <c r="F22" s="10" t="s">
        <v>26</v>
      </c>
      <c r="G22" s="11" t="s">
        <v>71</v>
      </c>
      <c r="H22" s="10" t="s">
        <v>72</v>
      </c>
      <c r="I22" s="20" t="s">
        <v>73</v>
      </c>
      <c r="J22" s="21">
        <f t="shared" si="0"/>
        <v>45</v>
      </c>
      <c r="K22" s="21">
        <f t="shared" si="1"/>
        <v>45</v>
      </c>
      <c r="L22" s="21">
        <v>0</v>
      </c>
      <c r="M22" s="13">
        <v>30</v>
      </c>
      <c r="N22" s="10">
        <v>57</v>
      </c>
      <c r="O22" s="10">
        <f t="shared" si="2"/>
        <v>57</v>
      </c>
      <c r="P22" s="10">
        <v>0.12</v>
      </c>
      <c r="Q22" s="10"/>
    </row>
    <row r="23" ht="30" customHeight="1" spans="1:17">
      <c r="A23" s="26">
        <v>19</v>
      </c>
      <c r="B23" s="10" t="s">
        <v>70</v>
      </c>
      <c r="C23" s="10" t="s">
        <v>65</v>
      </c>
      <c r="D23" s="11" t="s">
        <v>31</v>
      </c>
      <c r="E23" s="11" t="s">
        <v>74</v>
      </c>
      <c r="F23" s="10" t="s">
        <v>26</v>
      </c>
      <c r="G23" s="11" t="s">
        <v>75</v>
      </c>
      <c r="H23" s="10" t="s">
        <v>72</v>
      </c>
      <c r="I23" s="20" t="s">
        <v>73</v>
      </c>
      <c r="J23" s="21">
        <f t="shared" si="0"/>
        <v>46.5</v>
      </c>
      <c r="K23" s="21">
        <f t="shared" si="1"/>
        <v>46.5</v>
      </c>
      <c r="L23" s="21">
        <v>0</v>
      </c>
      <c r="M23" s="13">
        <v>31</v>
      </c>
      <c r="N23" s="13">
        <v>49</v>
      </c>
      <c r="O23" s="10">
        <f t="shared" si="2"/>
        <v>49</v>
      </c>
      <c r="P23" s="10">
        <v>0.12</v>
      </c>
      <c r="Q23" s="10"/>
    </row>
    <row r="24" ht="30" customHeight="1" spans="1:17">
      <c r="A24" s="26">
        <v>20</v>
      </c>
      <c r="B24" s="10" t="s">
        <v>70</v>
      </c>
      <c r="C24" s="10" t="s">
        <v>65</v>
      </c>
      <c r="D24" s="11" t="s">
        <v>31</v>
      </c>
      <c r="E24" s="10" t="s">
        <v>76</v>
      </c>
      <c r="F24" s="10" t="s">
        <v>26</v>
      </c>
      <c r="G24" s="10" t="s">
        <v>77</v>
      </c>
      <c r="H24" s="10" t="s">
        <v>78</v>
      </c>
      <c r="I24" s="20" t="s">
        <v>73</v>
      </c>
      <c r="J24" s="21">
        <f t="shared" si="0"/>
        <v>90</v>
      </c>
      <c r="K24" s="22">
        <f t="shared" si="1"/>
        <v>90</v>
      </c>
      <c r="L24" s="21">
        <v>0</v>
      </c>
      <c r="M24" s="13">
        <v>60</v>
      </c>
      <c r="N24" s="10">
        <v>126</v>
      </c>
      <c r="O24" s="10">
        <f t="shared" si="2"/>
        <v>126</v>
      </c>
      <c r="P24" s="10">
        <v>0.12</v>
      </c>
      <c r="Q24" s="10"/>
    </row>
    <row r="25" ht="30" customHeight="1" spans="1:17">
      <c r="A25" s="26">
        <v>21</v>
      </c>
      <c r="B25" s="10" t="s">
        <v>70</v>
      </c>
      <c r="C25" s="10" t="s">
        <v>65</v>
      </c>
      <c r="D25" s="11" t="s">
        <v>31</v>
      </c>
      <c r="E25" s="12" t="s">
        <v>79</v>
      </c>
      <c r="F25" s="10" t="s">
        <v>26</v>
      </c>
      <c r="G25" s="12" t="s">
        <v>80</v>
      </c>
      <c r="H25" s="10" t="s">
        <v>72</v>
      </c>
      <c r="I25" s="20" t="s">
        <v>73</v>
      </c>
      <c r="J25" s="21">
        <f t="shared" si="0"/>
        <v>16.5</v>
      </c>
      <c r="K25" s="21">
        <f t="shared" si="1"/>
        <v>16.5</v>
      </c>
      <c r="L25" s="21">
        <v>0</v>
      </c>
      <c r="M25" s="10">
        <v>11</v>
      </c>
      <c r="N25" s="13">
        <v>20</v>
      </c>
      <c r="O25" s="10">
        <v>20</v>
      </c>
      <c r="P25" s="10">
        <v>0.12</v>
      </c>
      <c r="Q25" s="10"/>
    </row>
    <row r="26" ht="30" customHeight="1" spans="1:17">
      <c r="A26" s="26">
        <v>22</v>
      </c>
      <c r="B26" s="10" t="s">
        <v>70</v>
      </c>
      <c r="C26" s="10" t="s">
        <v>65</v>
      </c>
      <c r="D26" s="11" t="s">
        <v>31</v>
      </c>
      <c r="E26" s="12" t="s">
        <v>74</v>
      </c>
      <c r="F26" s="10" t="s">
        <v>26</v>
      </c>
      <c r="G26" s="12" t="s">
        <v>75</v>
      </c>
      <c r="H26" s="10" t="s">
        <v>72</v>
      </c>
      <c r="I26" s="20" t="s">
        <v>73</v>
      </c>
      <c r="J26" s="21">
        <f t="shared" si="0"/>
        <v>42</v>
      </c>
      <c r="K26" s="21">
        <f t="shared" si="1"/>
        <v>42</v>
      </c>
      <c r="L26" s="21">
        <v>0</v>
      </c>
      <c r="M26" s="10">
        <v>28</v>
      </c>
      <c r="N26" s="13">
        <v>46</v>
      </c>
      <c r="O26" s="10">
        <v>46</v>
      </c>
      <c r="P26" s="10">
        <v>0.12</v>
      </c>
      <c r="Q26" s="10"/>
    </row>
    <row r="27" ht="30" customHeight="1" spans="1:17">
      <c r="A27" s="26">
        <v>23</v>
      </c>
      <c r="B27" s="10" t="s">
        <v>70</v>
      </c>
      <c r="C27" s="10" t="s">
        <v>65</v>
      </c>
      <c r="D27" s="11" t="s">
        <v>31</v>
      </c>
      <c r="E27" s="12" t="s">
        <v>81</v>
      </c>
      <c r="F27" s="10" t="s">
        <v>26</v>
      </c>
      <c r="G27" s="12" t="s">
        <v>82</v>
      </c>
      <c r="H27" s="10" t="s">
        <v>72</v>
      </c>
      <c r="I27" s="20" t="s">
        <v>73</v>
      </c>
      <c r="J27" s="21">
        <f t="shared" si="0"/>
        <v>33</v>
      </c>
      <c r="K27" s="21">
        <f t="shared" si="1"/>
        <v>33</v>
      </c>
      <c r="L27" s="21">
        <v>0</v>
      </c>
      <c r="M27" s="10">
        <v>22</v>
      </c>
      <c r="N27" s="13">
        <v>33</v>
      </c>
      <c r="O27" s="10">
        <v>33</v>
      </c>
      <c r="P27" s="10">
        <v>0.12</v>
      </c>
      <c r="Q27" s="10"/>
    </row>
    <row r="28" ht="30" customHeight="1" spans="1:17">
      <c r="A28" s="26">
        <v>24</v>
      </c>
      <c r="B28" s="10" t="s">
        <v>70</v>
      </c>
      <c r="C28" s="10" t="s">
        <v>65</v>
      </c>
      <c r="D28" s="11" t="s">
        <v>31</v>
      </c>
      <c r="E28" s="12" t="s">
        <v>83</v>
      </c>
      <c r="F28" s="10" t="s">
        <v>26</v>
      </c>
      <c r="G28" s="12" t="s">
        <v>84</v>
      </c>
      <c r="H28" s="10" t="s">
        <v>72</v>
      </c>
      <c r="I28" s="20" t="s">
        <v>73</v>
      </c>
      <c r="J28" s="21">
        <f t="shared" si="0"/>
        <v>22.5</v>
      </c>
      <c r="K28" s="21">
        <f t="shared" si="1"/>
        <v>22.5</v>
      </c>
      <c r="L28" s="21">
        <v>0</v>
      </c>
      <c r="M28" s="10">
        <v>15</v>
      </c>
      <c r="N28" s="13">
        <v>18</v>
      </c>
      <c r="O28" s="10">
        <v>18</v>
      </c>
      <c r="P28" s="10">
        <v>0.12</v>
      </c>
      <c r="Q28" s="10"/>
    </row>
    <row r="29" ht="30" customHeight="1" spans="1:17">
      <c r="A29" s="26">
        <v>25</v>
      </c>
      <c r="B29" s="10" t="s">
        <v>70</v>
      </c>
      <c r="C29" s="10" t="s">
        <v>65</v>
      </c>
      <c r="D29" s="11" t="s">
        <v>31</v>
      </c>
      <c r="E29" s="12" t="s">
        <v>85</v>
      </c>
      <c r="F29" s="10" t="s">
        <v>26</v>
      </c>
      <c r="G29" s="12" t="s">
        <v>86</v>
      </c>
      <c r="H29" s="10" t="s">
        <v>72</v>
      </c>
      <c r="I29" s="20" t="s">
        <v>73</v>
      </c>
      <c r="J29" s="21">
        <f t="shared" si="0"/>
        <v>12</v>
      </c>
      <c r="K29" s="21">
        <f t="shared" si="1"/>
        <v>12</v>
      </c>
      <c r="L29" s="21">
        <v>0</v>
      </c>
      <c r="M29" s="10">
        <v>8</v>
      </c>
      <c r="N29" s="13">
        <v>16</v>
      </c>
      <c r="O29" s="10">
        <v>16</v>
      </c>
      <c r="P29" s="10">
        <v>0.12</v>
      </c>
      <c r="Q29" s="10"/>
    </row>
    <row r="30" ht="30" customHeight="1" spans="1:17">
      <c r="A30" s="26">
        <v>26</v>
      </c>
      <c r="B30" s="10" t="s">
        <v>70</v>
      </c>
      <c r="C30" s="10" t="s">
        <v>65</v>
      </c>
      <c r="D30" s="11" t="s">
        <v>31</v>
      </c>
      <c r="E30" s="12" t="s">
        <v>87</v>
      </c>
      <c r="F30" s="10" t="s">
        <v>26</v>
      </c>
      <c r="G30" s="12" t="s">
        <v>88</v>
      </c>
      <c r="H30" s="10" t="s">
        <v>72</v>
      </c>
      <c r="I30" s="20" t="s">
        <v>73</v>
      </c>
      <c r="J30" s="21">
        <f t="shared" si="0"/>
        <v>12</v>
      </c>
      <c r="K30" s="21">
        <f t="shared" si="1"/>
        <v>12</v>
      </c>
      <c r="L30" s="21">
        <v>0</v>
      </c>
      <c r="M30" s="23">
        <v>8</v>
      </c>
      <c r="N30" s="13">
        <v>13</v>
      </c>
      <c r="O30" s="10">
        <v>13</v>
      </c>
      <c r="P30" s="10">
        <v>0.12</v>
      </c>
      <c r="Q30" s="10"/>
    </row>
    <row r="31" ht="30" customHeight="1" spans="1:17">
      <c r="A31" s="26">
        <v>27</v>
      </c>
      <c r="B31" s="10" t="s">
        <v>70</v>
      </c>
      <c r="C31" s="10" t="s">
        <v>65</v>
      </c>
      <c r="D31" s="11" t="s">
        <v>31</v>
      </c>
      <c r="E31" s="12" t="s">
        <v>89</v>
      </c>
      <c r="F31" s="10" t="s">
        <v>26</v>
      </c>
      <c r="G31" s="12" t="s">
        <v>90</v>
      </c>
      <c r="H31" s="10" t="s">
        <v>72</v>
      </c>
      <c r="I31" s="20" t="s">
        <v>73</v>
      </c>
      <c r="J31" s="21">
        <f t="shared" si="0"/>
        <v>1.5</v>
      </c>
      <c r="K31" s="21">
        <f t="shared" si="1"/>
        <v>1.5</v>
      </c>
      <c r="L31" s="21">
        <v>0</v>
      </c>
      <c r="M31" s="11">
        <v>1</v>
      </c>
      <c r="N31" s="13">
        <v>2</v>
      </c>
      <c r="O31" s="10">
        <v>2</v>
      </c>
      <c r="P31" s="10">
        <v>0.12</v>
      </c>
      <c r="Q31" s="10"/>
    </row>
    <row r="32" ht="30" customHeight="1" spans="1:17">
      <c r="A32" s="26">
        <v>28</v>
      </c>
      <c r="B32" s="10" t="s">
        <v>70</v>
      </c>
      <c r="C32" s="10" t="s">
        <v>65</v>
      </c>
      <c r="D32" s="11" t="s">
        <v>31</v>
      </c>
      <c r="E32" s="12" t="s">
        <v>36</v>
      </c>
      <c r="F32" s="10" t="s">
        <v>26</v>
      </c>
      <c r="G32" s="12" t="s">
        <v>71</v>
      </c>
      <c r="H32" s="10" t="s">
        <v>72</v>
      </c>
      <c r="I32" s="20" t="s">
        <v>73</v>
      </c>
      <c r="J32" s="21">
        <f t="shared" si="0"/>
        <v>42</v>
      </c>
      <c r="K32" s="21">
        <f t="shared" si="1"/>
        <v>42</v>
      </c>
      <c r="L32" s="21">
        <v>0</v>
      </c>
      <c r="M32" s="11">
        <v>28</v>
      </c>
      <c r="N32" s="13">
        <v>55</v>
      </c>
      <c r="O32" s="10">
        <v>55</v>
      </c>
      <c r="P32" s="10">
        <v>0.12</v>
      </c>
      <c r="Q32" s="10"/>
    </row>
    <row r="33" ht="30" customHeight="1" spans="1:17">
      <c r="A33" s="26">
        <v>29</v>
      </c>
      <c r="B33" s="10" t="s">
        <v>70</v>
      </c>
      <c r="C33" s="10" t="s">
        <v>65</v>
      </c>
      <c r="D33" s="11" t="s">
        <v>31</v>
      </c>
      <c r="E33" s="12" t="s">
        <v>91</v>
      </c>
      <c r="F33" s="10" t="s">
        <v>26</v>
      </c>
      <c r="G33" s="12" t="s">
        <v>92</v>
      </c>
      <c r="H33" s="10" t="s">
        <v>72</v>
      </c>
      <c r="I33" s="20" t="s">
        <v>73</v>
      </c>
      <c r="J33" s="21">
        <f t="shared" si="0"/>
        <v>19.5</v>
      </c>
      <c r="K33" s="21">
        <f t="shared" si="1"/>
        <v>19.5</v>
      </c>
      <c r="L33" s="21">
        <v>0</v>
      </c>
      <c r="M33" s="13">
        <v>13</v>
      </c>
      <c r="N33" s="13">
        <v>20</v>
      </c>
      <c r="O33" s="10">
        <v>20</v>
      </c>
      <c r="P33" s="10">
        <v>0.12</v>
      </c>
      <c r="Q33" s="10"/>
    </row>
    <row r="34" ht="30" customHeight="1" spans="1:17">
      <c r="A34" s="26">
        <v>30</v>
      </c>
      <c r="B34" s="10" t="s">
        <v>70</v>
      </c>
      <c r="C34" s="10" t="s">
        <v>65</v>
      </c>
      <c r="D34" s="11" t="s">
        <v>31</v>
      </c>
      <c r="E34" s="12" t="s">
        <v>93</v>
      </c>
      <c r="F34" s="10" t="s">
        <v>26</v>
      </c>
      <c r="G34" s="12" t="s">
        <v>94</v>
      </c>
      <c r="H34" s="10" t="s">
        <v>72</v>
      </c>
      <c r="I34" s="20" t="s">
        <v>73</v>
      </c>
      <c r="J34" s="21">
        <f t="shared" si="0"/>
        <v>9</v>
      </c>
      <c r="K34" s="21">
        <f t="shared" si="1"/>
        <v>9</v>
      </c>
      <c r="L34" s="21">
        <v>0</v>
      </c>
      <c r="M34" s="13">
        <v>6</v>
      </c>
      <c r="N34" s="13">
        <v>17</v>
      </c>
      <c r="O34" s="10">
        <v>17</v>
      </c>
      <c r="P34" s="10">
        <v>0.12</v>
      </c>
      <c r="Q34" s="10"/>
    </row>
    <row r="35" ht="30" customHeight="1" spans="1:17">
      <c r="A35" s="26">
        <v>31</v>
      </c>
      <c r="B35" s="10" t="s">
        <v>70</v>
      </c>
      <c r="C35" s="10" t="s">
        <v>65</v>
      </c>
      <c r="D35" s="11" t="s">
        <v>31</v>
      </c>
      <c r="E35" s="12" t="s">
        <v>95</v>
      </c>
      <c r="F35" s="10" t="s">
        <v>26</v>
      </c>
      <c r="G35" s="12" t="s">
        <v>96</v>
      </c>
      <c r="H35" s="10" t="s">
        <v>72</v>
      </c>
      <c r="I35" s="20" t="s">
        <v>73</v>
      </c>
      <c r="J35" s="21">
        <f t="shared" si="0"/>
        <v>16.5</v>
      </c>
      <c r="K35" s="21">
        <f t="shared" si="1"/>
        <v>16.5</v>
      </c>
      <c r="L35" s="21">
        <v>0</v>
      </c>
      <c r="M35" s="10">
        <v>11</v>
      </c>
      <c r="N35" s="13">
        <v>11</v>
      </c>
      <c r="O35" s="10">
        <v>11</v>
      </c>
      <c r="P35" s="10">
        <v>0.12</v>
      </c>
      <c r="Q35" s="10"/>
    </row>
    <row r="36" ht="30" customHeight="1" spans="1:17">
      <c r="A36" s="26">
        <v>32</v>
      </c>
      <c r="B36" s="10" t="s">
        <v>70</v>
      </c>
      <c r="C36" s="10" t="s">
        <v>65</v>
      </c>
      <c r="D36" s="11" t="s">
        <v>31</v>
      </c>
      <c r="E36" s="12" t="s">
        <v>97</v>
      </c>
      <c r="F36" s="10" t="s">
        <v>26</v>
      </c>
      <c r="G36" s="12" t="s">
        <v>98</v>
      </c>
      <c r="H36" s="10" t="s">
        <v>72</v>
      </c>
      <c r="I36" s="20" t="s">
        <v>73</v>
      </c>
      <c r="J36" s="21">
        <f t="shared" si="0"/>
        <v>6</v>
      </c>
      <c r="K36" s="21">
        <f t="shared" si="1"/>
        <v>6</v>
      </c>
      <c r="L36" s="21">
        <v>0</v>
      </c>
      <c r="M36" s="10">
        <v>4</v>
      </c>
      <c r="N36" s="10">
        <v>7</v>
      </c>
      <c r="O36" s="10">
        <v>7</v>
      </c>
      <c r="P36" s="10">
        <v>0.12</v>
      </c>
      <c r="Q36" s="10"/>
    </row>
    <row r="37" ht="30" customHeight="1" spans="1:17">
      <c r="A37" s="26">
        <v>33</v>
      </c>
      <c r="B37" s="10" t="s">
        <v>70</v>
      </c>
      <c r="C37" s="10" t="s">
        <v>65</v>
      </c>
      <c r="D37" s="11" t="s">
        <v>31</v>
      </c>
      <c r="E37" s="12" t="s">
        <v>99</v>
      </c>
      <c r="F37" s="10" t="s">
        <v>26</v>
      </c>
      <c r="G37" s="12" t="s">
        <v>100</v>
      </c>
      <c r="H37" s="10" t="s">
        <v>72</v>
      </c>
      <c r="I37" s="20" t="s">
        <v>73</v>
      </c>
      <c r="J37" s="21">
        <f t="shared" si="0"/>
        <v>22.5</v>
      </c>
      <c r="K37" s="21">
        <f t="shared" si="1"/>
        <v>22.5</v>
      </c>
      <c r="L37" s="21">
        <v>0</v>
      </c>
      <c r="M37" s="10">
        <v>15</v>
      </c>
      <c r="N37" s="13">
        <v>22</v>
      </c>
      <c r="O37" s="10">
        <v>22</v>
      </c>
      <c r="P37" s="10">
        <v>0.12</v>
      </c>
      <c r="Q37" s="10"/>
    </row>
    <row r="38" ht="27" customHeight="1" spans="1:17">
      <c r="A38" s="26"/>
      <c r="B38" s="26" t="s">
        <v>15</v>
      </c>
      <c r="C38" s="31"/>
      <c r="D38" s="32"/>
      <c r="E38" s="32"/>
      <c r="F38" s="32"/>
      <c r="G38" s="32"/>
      <c r="H38" s="32"/>
      <c r="I38" s="37"/>
      <c r="J38" s="38">
        <f>SUM(J5:J37)</f>
        <v>1035</v>
      </c>
      <c r="K38" s="38">
        <f>SUM(K5:K37)</f>
        <v>1035</v>
      </c>
      <c r="L38" s="38">
        <f>SUM(L5:L20)</f>
        <v>0</v>
      </c>
      <c r="M38" s="39">
        <f>SUM(M5:M37)</f>
        <v>1601</v>
      </c>
      <c r="N38" s="39">
        <f>SUM(N5:N37)</f>
        <v>4477</v>
      </c>
      <c r="O38" s="39">
        <f>SUM(O5:O37)</f>
        <v>4477</v>
      </c>
      <c r="P38" s="26"/>
      <c r="Q38" s="26"/>
    </row>
    <row r="39" ht="31" customHeight="1" spans="1:17">
      <c r="A39" s="14" t="s">
        <v>101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ht="35" customHeight="1" spans="1:17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</sheetData>
  <mergeCells count="17">
    <mergeCell ref="A1:Q1"/>
    <mergeCell ref="O2:P2"/>
    <mergeCell ref="J3:L3"/>
    <mergeCell ref="M3:N3"/>
    <mergeCell ref="O3:P3"/>
    <mergeCell ref="C38:I3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A39:Q40"/>
  </mergeCells>
  <pageMargins left="0.393055555555556" right="0.275" top="0.550694444444444" bottom="0.550694444444444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4"/>
  <sheetViews>
    <sheetView topLeftCell="A16" workbookViewId="0">
      <selection activeCell="A5" sqref="$A5:$XFD21"/>
    </sheetView>
  </sheetViews>
  <sheetFormatPr defaultColWidth="9" defaultRowHeight="13.5"/>
  <cols>
    <col min="1" max="1" width="5.125" customWidth="1"/>
    <col min="2" max="2" width="5.375" customWidth="1"/>
    <col min="3" max="3" width="5.25833333333333" customWidth="1"/>
    <col min="4" max="4" width="5.375" customWidth="1"/>
    <col min="5" max="5" width="7.25833333333333" customWidth="1"/>
    <col min="6" max="6" width="12.625" customWidth="1"/>
    <col min="7" max="7" width="7.75833333333333" customWidth="1"/>
    <col min="8" max="8" width="7.25833333333333" customWidth="1"/>
    <col min="9" max="9" width="17.2583333333333" customWidth="1"/>
    <col min="10" max="10" width="7.875" customWidth="1"/>
    <col min="11" max="11" width="8.875" customWidth="1"/>
    <col min="12" max="12" width="8.625" customWidth="1"/>
    <col min="13" max="13" width="7.00833333333333" customWidth="1"/>
    <col min="14" max="14" width="8.125" customWidth="1"/>
    <col min="15" max="15" width="9.00833333333333" customWidth="1"/>
    <col min="16" max="16" width="9.375" customWidth="1"/>
    <col min="17" max="17" width="5.375" customWidth="1"/>
  </cols>
  <sheetData>
    <row r="1" ht="53" customHeight="1" spans="1:17">
      <c r="A1" s="1" t="s">
        <v>102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3"/>
      <c r="B2" s="3"/>
      <c r="C2" s="3"/>
      <c r="D2" s="4"/>
      <c r="E2" s="3"/>
      <c r="F2" s="3"/>
      <c r="G2" s="3"/>
      <c r="H2" s="3"/>
      <c r="I2" s="15"/>
      <c r="J2" s="15"/>
      <c r="K2" s="3"/>
      <c r="L2" s="3"/>
      <c r="M2" s="3"/>
      <c r="N2" s="3"/>
      <c r="O2" s="16" t="s">
        <v>1</v>
      </c>
      <c r="P2" s="17"/>
      <c r="Q2" s="24"/>
    </row>
    <row r="3" ht="24" customHeight="1" spans="1:1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7" t="s">
        <v>103</v>
      </c>
      <c r="I3" s="18" t="s">
        <v>10</v>
      </c>
      <c r="J3" s="19" t="s">
        <v>11</v>
      </c>
      <c r="K3" s="19"/>
      <c r="L3" s="19"/>
      <c r="M3" s="5" t="s">
        <v>12</v>
      </c>
      <c r="N3" s="8"/>
      <c r="O3" s="5" t="s">
        <v>13</v>
      </c>
      <c r="P3" s="5"/>
      <c r="Q3" s="5" t="s">
        <v>14</v>
      </c>
    </row>
    <row r="4" ht="34" customHeight="1" spans="1:17">
      <c r="A4" s="5"/>
      <c r="B4" s="5"/>
      <c r="C4" s="5"/>
      <c r="D4" s="5"/>
      <c r="E4" s="5"/>
      <c r="F4" s="6"/>
      <c r="G4" s="8"/>
      <c r="H4" s="9"/>
      <c r="I4" s="18"/>
      <c r="J4" s="18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8" t="s">
        <v>20</v>
      </c>
      <c r="P4" s="5" t="s">
        <v>21</v>
      </c>
      <c r="Q4" s="8"/>
    </row>
    <row r="5" ht="55" customHeight="1" spans="1:17">
      <c r="A5" s="10">
        <v>1</v>
      </c>
      <c r="B5" s="10" t="s">
        <v>64</v>
      </c>
      <c r="C5" s="10" t="s">
        <v>65</v>
      </c>
      <c r="D5" s="11" t="s">
        <v>31</v>
      </c>
      <c r="E5" s="11" t="s">
        <v>66</v>
      </c>
      <c r="F5" s="10" t="s">
        <v>26</v>
      </c>
      <c r="G5" s="11" t="s">
        <v>67</v>
      </c>
      <c r="H5" s="10" t="s">
        <v>68</v>
      </c>
      <c r="I5" s="20" t="s">
        <v>69</v>
      </c>
      <c r="J5" s="21">
        <f t="shared" ref="J5:J21" si="0">M5*1.5</f>
        <v>48</v>
      </c>
      <c r="K5" s="21">
        <f t="shared" ref="K5:K21" si="1">J5*1</f>
        <v>48</v>
      </c>
      <c r="L5" s="21">
        <v>0</v>
      </c>
      <c r="M5" s="13">
        <v>32</v>
      </c>
      <c r="N5" s="13">
        <v>45</v>
      </c>
      <c r="O5" s="10">
        <f t="shared" ref="O5:O8" si="2">N5*1</f>
        <v>45</v>
      </c>
      <c r="P5" s="10">
        <v>0.12</v>
      </c>
      <c r="Q5" s="10"/>
    </row>
    <row r="6" ht="55" customHeight="1" spans="1:17">
      <c r="A6" s="10">
        <v>2</v>
      </c>
      <c r="B6" s="10" t="s">
        <v>70</v>
      </c>
      <c r="C6" s="10" t="s">
        <v>65</v>
      </c>
      <c r="D6" s="11" t="s">
        <v>31</v>
      </c>
      <c r="E6" s="11" t="s">
        <v>36</v>
      </c>
      <c r="F6" s="10" t="s">
        <v>26</v>
      </c>
      <c r="G6" s="11" t="s">
        <v>71</v>
      </c>
      <c r="H6" s="10" t="s">
        <v>72</v>
      </c>
      <c r="I6" s="20" t="s">
        <v>73</v>
      </c>
      <c r="J6" s="21">
        <f t="shared" si="0"/>
        <v>45</v>
      </c>
      <c r="K6" s="21">
        <f t="shared" si="1"/>
        <v>45</v>
      </c>
      <c r="L6" s="21">
        <v>0</v>
      </c>
      <c r="M6" s="13">
        <v>30</v>
      </c>
      <c r="N6" s="10">
        <v>57</v>
      </c>
      <c r="O6" s="10">
        <f t="shared" si="2"/>
        <v>57</v>
      </c>
      <c r="P6" s="10">
        <v>0.12</v>
      </c>
      <c r="Q6" s="10"/>
    </row>
    <row r="7" ht="55" customHeight="1" spans="1:17">
      <c r="A7" s="10">
        <v>3</v>
      </c>
      <c r="B7" s="10" t="s">
        <v>70</v>
      </c>
      <c r="C7" s="10" t="s">
        <v>65</v>
      </c>
      <c r="D7" s="11" t="s">
        <v>31</v>
      </c>
      <c r="E7" s="11" t="s">
        <v>74</v>
      </c>
      <c r="F7" s="10" t="s">
        <v>26</v>
      </c>
      <c r="G7" s="11" t="s">
        <v>75</v>
      </c>
      <c r="H7" s="10" t="s">
        <v>72</v>
      </c>
      <c r="I7" s="20" t="s">
        <v>73</v>
      </c>
      <c r="J7" s="21">
        <f t="shared" si="0"/>
        <v>46.5</v>
      </c>
      <c r="K7" s="21">
        <f t="shared" si="1"/>
        <v>46.5</v>
      </c>
      <c r="L7" s="21">
        <v>0</v>
      </c>
      <c r="M7" s="13">
        <v>31</v>
      </c>
      <c r="N7" s="13">
        <v>49</v>
      </c>
      <c r="O7" s="10">
        <f t="shared" si="2"/>
        <v>49</v>
      </c>
      <c r="P7" s="10">
        <v>0.12</v>
      </c>
      <c r="Q7" s="10"/>
    </row>
    <row r="8" ht="55" customHeight="1" spans="1:17">
      <c r="A8" s="10">
        <v>4</v>
      </c>
      <c r="B8" s="10" t="s">
        <v>70</v>
      </c>
      <c r="C8" s="10" t="s">
        <v>65</v>
      </c>
      <c r="D8" s="11" t="s">
        <v>31</v>
      </c>
      <c r="E8" s="10" t="s">
        <v>76</v>
      </c>
      <c r="F8" s="10" t="s">
        <v>26</v>
      </c>
      <c r="G8" s="10" t="s">
        <v>77</v>
      </c>
      <c r="H8" s="10" t="s">
        <v>78</v>
      </c>
      <c r="I8" s="20" t="s">
        <v>73</v>
      </c>
      <c r="J8" s="21">
        <f t="shared" si="0"/>
        <v>90</v>
      </c>
      <c r="K8" s="22">
        <f t="shared" si="1"/>
        <v>90</v>
      </c>
      <c r="L8" s="21">
        <v>0</v>
      </c>
      <c r="M8" s="13">
        <v>60</v>
      </c>
      <c r="N8" s="10">
        <v>126</v>
      </c>
      <c r="O8" s="10">
        <f t="shared" si="2"/>
        <v>126</v>
      </c>
      <c r="P8" s="10">
        <v>0.12</v>
      </c>
      <c r="Q8" s="10"/>
    </row>
    <row r="9" ht="55" customHeight="1" spans="1:17">
      <c r="A9" s="10">
        <v>5</v>
      </c>
      <c r="B9" s="10" t="s">
        <v>70</v>
      </c>
      <c r="C9" s="10" t="s">
        <v>65</v>
      </c>
      <c r="D9" s="11" t="s">
        <v>31</v>
      </c>
      <c r="E9" s="12" t="s">
        <v>79</v>
      </c>
      <c r="F9" s="10" t="s">
        <v>26</v>
      </c>
      <c r="G9" s="12" t="s">
        <v>80</v>
      </c>
      <c r="H9" s="10" t="s">
        <v>72</v>
      </c>
      <c r="I9" s="20" t="s">
        <v>73</v>
      </c>
      <c r="J9" s="21">
        <f t="shared" si="0"/>
        <v>16.5</v>
      </c>
      <c r="K9" s="21">
        <f t="shared" si="1"/>
        <v>16.5</v>
      </c>
      <c r="L9" s="21">
        <v>0</v>
      </c>
      <c r="M9" s="10">
        <v>11</v>
      </c>
      <c r="N9" s="13">
        <v>20</v>
      </c>
      <c r="O9" s="10">
        <v>20</v>
      </c>
      <c r="P9" s="10">
        <v>0.12</v>
      </c>
      <c r="Q9" s="10"/>
    </row>
    <row r="10" ht="55" customHeight="1" spans="1:17">
      <c r="A10" s="10">
        <v>6</v>
      </c>
      <c r="B10" s="10" t="s">
        <v>70</v>
      </c>
      <c r="C10" s="10" t="s">
        <v>65</v>
      </c>
      <c r="D10" s="11" t="s">
        <v>31</v>
      </c>
      <c r="E10" s="12" t="s">
        <v>74</v>
      </c>
      <c r="F10" s="10" t="s">
        <v>26</v>
      </c>
      <c r="G10" s="12" t="s">
        <v>75</v>
      </c>
      <c r="H10" s="10" t="s">
        <v>72</v>
      </c>
      <c r="I10" s="20" t="s">
        <v>73</v>
      </c>
      <c r="J10" s="21">
        <f t="shared" si="0"/>
        <v>42</v>
      </c>
      <c r="K10" s="21">
        <f t="shared" si="1"/>
        <v>42</v>
      </c>
      <c r="L10" s="21">
        <v>0</v>
      </c>
      <c r="M10" s="10">
        <v>28</v>
      </c>
      <c r="N10" s="13">
        <v>46</v>
      </c>
      <c r="O10" s="10">
        <v>46</v>
      </c>
      <c r="P10" s="10">
        <v>0.12</v>
      </c>
      <c r="Q10" s="10"/>
    </row>
    <row r="11" ht="55" customHeight="1" spans="1:17">
      <c r="A11" s="10">
        <v>7</v>
      </c>
      <c r="B11" s="10" t="s">
        <v>70</v>
      </c>
      <c r="C11" s="10" t="s">
        <v>65</v>
      </c>
      <c r="D11" s="11" t="s">
        <v>31</v>
      </c>
      <c r="E11" s="12" t="s">
        <v>81</v>
      </c>
      <c r="F11" s="10" t="s">
        <v>26</v>
      </c>
      <c r="G11" s="12" t="s">
        <v>82</v>
      </c>
      <c r="H11" s="10" t="s">
        <v>72</v>
      </c>
      <c r="I11" s="20" t="s">
        <v>73</v>
      </c>
      <c r="J11" s="21">
        <f t="shared" si="0"/>
        <v>33</v>
      </c>
      <c r="K11" s="21">
        <f t="shared" si="1"/>
        <v>33</v>
      </c>
      <c r="L11" s="21">
        <v>0</v>
      </c>
      <c r="M11" s="10">
        <v>22</v>
      </c>
      <c r="N11" s="13">
        <v>33</v>
      </c>
      <c r="O11" s="10">
        <v>33</v>
      </c>
      <c r="P11" s="10">
        <v>0.12</v>
      </c>
      <c r="Q11" s="10"/>
    </row>
    <row r="12" ht="55" customHeight="1" spans="1:17">
      <c r="A12" s="10">
        <v>8</v>
      </c>
      <c r="B12" s="10" t="s">
        <v>70</v>
      </c>
      <c r="C12" s="10" t="s">
        <v>65</v>
      </c>
      <c r="D12" s="11" t="s">
        <v>31</v>
      </c>
      <c r="E12" s="12" t="s">
        <v>83</v>
      </c>
      <c r="F12" s="10" t="s">
        <v>26</v>
      </c>
      <c r="G12" s="12" t="s">
        <v>84</v>
      </c>
      <c r="H12" s="10" t="s">
        <v>72</v>
      </c>
      <c r="I12" s="20" t="s">
        <v>73</v>
      </c>
      <c r="J12" s="21">
        <f t="shared" si="0"/>
        <v>22.5</v>
      </c>
      <c r="K12" s="21">
        <f t="shared" si="1"/>
        <v>22.5</v>
      </c>
      <c r="L12" s="21">
        <v>0</v>
      </c>
      <c r="M12" s="10">
        <v>15</v>
      </c>
      <c r="N12" s="13">
        <v>18</v>
      </c>
      <c r="O12" s="10">
        <v>18</v>
      </c>
      <c r="P12" s="10">
        <v>0.12</v>
      </c>
      <c r="Q12" s="10"/>
    </row>
    <row r="13" ht="55" customHeight="1" spans="1:17">
      <c r="A13" s="10">
        <v>9</v>
      </c>
      <c r="B13" s="10" t="s">
        <v>70</v>
      </c>
      <c r="C13" s="10" t="s">
        <v>65</v>
      </c>
      <c r="D13" s="11" t="s">
        <v>31</v>
      </c>
      <c r="E13" s="12" t="s">
        <v>85</v>
      </c>
      <c r="F13" s="10" t="s">
        <v>26</v>
      </c>
      <c r="G13" s="12" t="s">
        <v>86</v>
      </c>
      <c r="H13" s="10" t="s">
        <v>72</v>
      </c>
      <c r="I13" s="20" t="s">
        <v>73</v>
      </c>
      <c r="J13" s="21">
        <f t="shared" si="0"/>
        <v>12</v>
      </c>
      <c r="K13" s="21">
        <f t="shared" si="1"/>
        <v>12</v>
      </c>
      <c r="L13" s="21">
        <v>0</v>
      </c>
      <c r="M13" s="10">
        <v>8</v>
      </c>
      <c r="N13" s="13">
        <v>16</v>
      </c>
      <c r="O13" s="10">
        <v>16</v>
      </c>
      <c r="P13" s="10">
        <v>0.12</v>
      </c>
      <c r="Q13" s="10"/>
    </row>
    <row r="14" ht="55" customHeight="1" spans="1:17">
      <c r="A14" s="10">
        <v>10</v>
      </c>
      <c r="B14" s="10" t="s">
        <v>70</v>
      </c>
      <c r="C14" s="10" t="s">
        <v>65</v>
      </c>
      <c r="D14" s="11" t="s">
        <v>31</v>
      </c>
      <c r="E14" s="12" t="s">
        <v>87</v>
      </c>
      <c r="F14" s="10" t="s">
        <v>26</v>
      </c>
      <c r="G14" s="12" t="s">
        <v>88</v>
      </c>
      <c r="H14" s="10" t="s">
        <v>72</v>
      </c>
      <c r="I14" s="20" t="s">
        <v>73</v>
      </c>
      <c r="J14" s="21">
        <f t="shared" si="0"/>
        <v>12</v>
      </c>
      <c r="K14" s="21">
        <f t="shared" si="1"/>
        <v>12</v>
      </c>
      <c r="L14" s="21">
        <v>0</v>
      </c>
      <c r="M14" s="23">
        <v>8</v>
      </c>
      <c r="N14" s="13">
        <v>13</v>
      </c>
      <c r="O14" s="10">
        <v>13</v>
      </c>
      <c r="P14" s="10">
        <v>0.12</v>
      </c>
      <c r="Q14" s="10"/>
    </row>
    <row r="15" ht="55" customHeight="1" spans="1:17">
      <c r="A15" s="10">
        <v>11</v>
      </c>
      <c r="B15" s="10" t="s">
        <v>70</v>
      </c>
      <c r="C15" s="10" t="s">
        <v>65</v>
      </c>
      <c r="D15" s="11" t="s">
        <v>31</v>
      </c>
      <c r="E15" s="12" t="s">
        <v>89</v>
      </c>
      <c r="F15" s="10" t="s">
        <v>26</v>
      </c>
      <c r="G15" s="12" t="s">
        <v>90</v>
      </c>
      <c r="H15" s="10" t="s">
        <v>72</v>
      </c>
      <c r="I15" s="20" t="s">
        <v>73</v>
      </c>
      <c r="J15" s="21">
        <f t="shared" si="0"/>
        <v>1.5</v>
      </c>
      <c r="K15" s="21">
        <f t="shared" si="1"/>
        <v>1.5</v>
      </c>
      <c r="L15" s="21">
        <v>0</v>
      </c>
      <c r="M15" s="11">
        <v>1</v>
      </c>
      <c r="N15" s="13">
        <v>2</v>
      </c>
      <c r="O15" s="10">
        <v>2</v>
      </c>
      <c r="P15" s="10">
        <v>0.12</v>
      </c>
      <c r="Q15" s="10"/>
    </row>
    <row r="16" ht="55" customHeight="1" spans="1:17">
      <c r="A16" s="10">
        <v>12</v>
      </c>
      <c r="B16" s="10" t="s">
        <v>70</v>
      </c>
      <c r="C16" s="10" t="s">
        <v>65</v>
      </c>
      <c r="D16" s="11" t="s">
        <v>31</v>
      </c>
      <c r="E16" s="12" t="s">
        <v>36</v>
      </c>
      <c r="F16" s="10" t="s">
        <v>26</v>
      </c>
      <c r="G16" s="12" t="s">
        <v>71</v>
      </c>
      <c r="H16" s="10" t="s">
        <v>72</v>
      </c>
      <c r="I16" s="20" t="s">
        <v>73</v>
      </c>
      <c r="J16" s="21">
        <f t="shared" si="0"/>
        <v>42</v>
      </c>
      <c r="K16" s="21">
        <f t="shared" si="1"/>
        <v>42</v>
      </c>
      <c r="L16" s="21">
        <v>0</v>
      </c>
      <c r="M16" s="11">
        <v>28</v>
      </c>
      <c r="N16" s="13">
        <v>55</v>
      </c>
      <c r="O16" s="10">
        <v>55</v>
      </c>
      <c r="P16" s="10">
        <v>0.12</v>
      </c>
      <c r="Q16" s="10"/>
    </row>
    <row r="17" ht="55" customHeight="1" spans="1:17">
      <c r="A17" s="10">
        <v>13</v>
      </c>
      <c r="B17" s="10" t="s">
        <v>70</v>
      </c>
      <c r="C17" s="10" t="s">
        <v>65</v>
      </c>
      <c r="D17" s="11" t="s">
        <v>31</v>
      </c>
      <c r="E17" s="12" t="s">
        <v>91</v>
      </c>
      <c r="F17" s="10" t="s">
        <v>26</v>
      </c>
      <c r="G17" s="12" t="s">
        <v>92</v>
      </c>
      <c r="H17" s="10" t="s">
        <v>72</v>
      </c>
      <c r="I17" s="20" t="s">
        <v>73</v>
      </c>
      <c r="J17" s="21">
        <f t="shared" si="0"/>
        <v>19.5</v>
      </c>
      <c r="K17" s="21">
        <f t="shared" si="1"/>
        <v>19.5</v>
      </c>
      <c r="L17" s="21">
        <v>0</v>
      </c>
      <c r="M17" s="13">
        <v>13</v>
      </c>
      <c r="N17" s="13">
        <v>20</v>
      </c>
      <c r="O17" s="10">
        <v>20</v>
      </c>
      <c r="P17" s="10">
        <v>0.12</v>
      </c>
      <c r="Q17" s="10"/>
    </row>
    <row r="18" ht="55" customHeight="1" spans="1:17">
      <c r="A18" s="10">
        <v>14</v>
      </c>
      <c r="B18" s="10" t="s">
        <v>70</v>
      </c>
      <c r="C18" s="10" t="s">
        <v>65</v>
      </c>
      <c r="D18" s="11" t="s">
        <v>31</v>
      </c>
      <c r="E18" s="12" t="s">
        <v>93</v>
      </c>
      <c r="F18" s="10" t="s">
        <v>26</v>
      </c>
      <c r="G18" s="12" t="s">
        <v>94</v>
      </c>
      <c r="H18" s="10" t="s">
        <v>72</v>
      </c>
      <c r="I18" s="20" t="s">
        <v>73</v>
      </c>
      <c r="J18" s="21">
        <f t="shared" si="0"/>
        <v>9</v>
      </c>
      <c r="K18" s="21">
        <f t="shared" si="1"/>
        <v>9</v>
      </c>
      <c r="L18" s="21">
        <v>0</v>
      </c>
      <c r="M18" s="13">
        <v>6</v>
      </c>
      <c r="N18" s="13">
        <v>17</v>
      </c>
      <c r="O18" s="10">
        <v>17</v>
      </c>
      <c r="P18" s="10">
        <v>0.12</v>
      </c>
      <c r="Q18" s="10"/>
    </row>
    <row r="19" ht="55" customHeight="1" spans="1:17">
      <c r="A19" s="10">
        <v>15</v>
      </c>
      <c r="B19" s="10" t="s">
        <v>70</v>
      </c>
      <c r="C19" s="10" t="s">
        <v>65</v>
      </c>
      <c r="D19" s="11" t="s">
        <v>31</v>
      </c>
      <c r="E19" s="12" t="s">
        <v>95</v>
      </c>
      <c r="F19" s="10" t="s">
        <v>26</v>
      </c>
      <c r="G19" s="12" t="s">
        <v>96</v>
      </c>
      <c r="H19" s="10" t="s">
        <v>72</v>
      </c>
      <c r="I19" s="20" t="s">
        <v>73</v>
      </c>
      <c r="J19" s="21">
        <f t="shared" si="0"/>
        <v>16.5</v>
      </c>
      <c r="K19" s="21">
        <f t="shared" si="1"/>
        <v>16.5</v>
      </c>
      <c r="L19" s="21">
        <v>0</v>
      </c>
      <c r="M19" s="10">
        <v>11</v>
      </c>
      <c r="N19" s="13">
        <v>11</v>
      </c>
      <c r="O19" s="10">
        <v>11</v>
      </c>
      <c r="P19" s="10">
        <v>0.12</v>
      </c>
      <c r="Q19" s="10"/>
    </row>
    <row r="20" ht="55" customHeight="1" spans="1:17">
      <c r="A20" s="10">
        <v>16</v>
      </c>
      <c r="B20" s="10" t="s">
        <v>70</v>
      </c>
      <c r="C20" s="10" t="s">
        <v>65</v>
      </c>
      <c r="D20" s="11" t="s">
        <v>31</v>
      </c>
      <c r="E20" s="12" t="s">
        <v>97</v>
      </c>
      <c r="F20" s="10" t="s">
        <v>26</v>
      </c>
      <c r="G20" s="12" t="s">
        <v>98</v>
      </c>
      <c r="H20" s="10" t="s">
        <v>72</v>
      </c>
      <c r="I20" s="20" t="s">
        <v>73</v>
      </c>
      <c r="J20" s="21">
        <f t="shared" si="0"/>
        <v>6</v>
      </c>
      <c r="K20" s="21">
        <f t="shared" si="1"/>
        <v>6</v>
      </c>
      <c r="L20" s="21">
        <v>0</v>
      </c>
      <c r="M20" s="10">
        <v>4</v>
      </c>
      <c r="N20" s="10">
        <v>7</v>
      </c>
      <c r="O20" s="10">
        <v>7</v>
      </c>
      <c r="P20" s="10">
        <v>0.12</v>
      </c>
      <c r="Q20" s="10"/>
    </row>
    <row r="21" ht="55" customHeight="1" spans="1:17">
      <c r="A21" s="10">
        <v>17</v>
      </c>
      <c r="B21" s="10" t="s">
        <v>70</v>
      </c>
      <c r="C21" s="10" t="s">
        <v>65</v>
      </c>
      <c r="D21" s="11" t="s">
        <v>31</v>
      </c>
      <c r="E21" s="12" t="s">
        <v>99</v>
      </c>
      <c r="F21" s="10" t="s">
        <v>26</v>
      </c>
      <c r="G21" s="12" t="s">
        <v>100</v>
      </c>
      <c r="H21" s="10" t="s">
        <v>72</v>
      </c>
      <c r="I21" s="20" t="s">
        <v>73</v>
      </c>
      <c r="J21" s="21">
        <f t="shared" si="0"/>
        <v>22.5</v>
      </c>
      <c r="K21" s="21">
        <f t="shared" si="1"/>
        <v>22.5</v>
      </c>
      <c r="L21" s="21">
        <v>0</v>
      </c>
      <c r="M21" s="10">
        <v>15</v>
      </c>
      <c r="N21" s="13">
        <v>22</v>
      </c>
      <c r="O21" s="10">
        <v>22</v>
      </c>
      <c r="P21" s="10">
        <v>0.12</v>
      </c>
      <c r="Q21" s="10"/>
    </row>
    <row r="22" ht="27" customHeight="1" spans="1:17">
      <c r="A22" s="10"/>
      <c r="B22" s="10" t="s">
        <v>15</v>
      </c>
      <c r="C22" s="13"/>
      <c r="D22" s="10"/>
      <c r="E22" s="10"/>
      <c r="F22" s="10"/>
      <c r="G22" s="10"/>
      <c r="H22" s="10"/>
      <c r="I22" s="10"/>
      <c r="J22" s="21">
        <f t="shared" ref="J22:M22" si="3">SUM(J5:J21)</f>
        <v>484.5</v>
      </c>
      <c r="K22" s="10">
        <f t="shared" si="3"/>
        <v>484.5</v>
      </c>
      <c r="L22" s="21">
        <v>0</v>
      </c>
      <c r="M22" s="10">
        <f t="shared" si="3"/>
        <v>323</v>
      </c>
      <c r="N22" s="10">
        <v>577</v>
      </c>
      <c r="O22" s="10">
        <f>N22*1</f>
        <v>577</v>
      </c>
      <c r="P22" s="10"/>
      <c r="Q22" s="10"/>
    </row>
    <row r="23" ht="24" customHeight="1" spans="1:17">
      <c r="A23" s="14" t="s">
        <v>101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ht="24" customHeight="1" spans="1:17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</sheetData>
  <mergeCells count="16">
    <mergeCell ref="A1:Q1"/>
    <mergeCell ref="O2:P2"/>
    <mergeCell ref="J3:L3"/>
    <mergeCell ref="M3:N3"/>
    <mergeCell ref="O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A23:Q24"/>
  </mergeCells>
  <pageMargins left="0.511805555555556" right="0.432638888888889" top="0.550694444444444" bottom="0.51180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交通局道路建设</vt:lpstr>
      <vt:lpstr>农业局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2018-08-28T07:13:24Z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